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0" yWindow="180" windowWidth="20740" windowHeight="11580"/>
  </bookViews>
  <sheets>
    <sheet name="OPEN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R28" i="1"/>
  <c r="G28" i="1"/>
  <c r="G29" i="1"/>
  <c r="R18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9" i="1"/>
  <c r="R2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R25" i="1"/>
  <c r="R26" i="1"/>
  <c r="R27" i="1"/>
  <c r="R29" i="1"/>
  <c r="R30" i="1"/>
  <c r="R31" i="1"/>
  <c r="R32" i="1"/>
  <c r="R33" i="1"/>
  <c r="R34" i="1"/>
  <c r="R35" i="1"/>
  <c r="R36" i="1"/>
  <c r="R37" i="1"/>
  <c r="R24" i="1"/>
  <c r="G25" i="1"/>
  <c r="G26" i="1"/>
  <c r="G27" i="1"/>
  <c r="G30" i="1"/>
  <c r="G31" i="1"/>
  <c r="G32" i="1"/>
  <c r="G33" i="1"/>
  <c r="G34" i="1"/>
  <c r="G35" i="1"/>
  <c r="G36" i="1"/>
  <c r="G37" i="1"/>
  <c r="G24" i="1"/>
  <c r="S36" i="1"/>
  <c r="S32" i="1"/>
  <c r="S27" i="1"/>
  <c r="S28" i="1"/>
  <c r="H34" i="1"/>
  <c r="H30" i="1"/>
  <c r="H29" i="1"/>
  <c r="H28" i="1"/>
  <c r="H37" i="1"/>
  <c r="H33" i="1"/>
  <c r="S24" i="1"/>
  <c r="S35" i="1"/>
  <c r="S31" i="1"/>
  <c r="S26" i="1"/>
  <c r="H24" i="1"/>
  <c r="H32" i="1"/>
  <c r="H27" i="1"/>
  <c r="S34" i="1"/>
  <c r="S30" i="1"/>
  <c r="S25" i="1"/>
  <c r="H25" i="1"/>
  <c r="H36" i="1"/>
  <c r="H35" i="1"/>
  <c r="H31" i="1"/>
  <c r="H26" i="1"/>
  <c r="S37" i="1"/>
  <c r="S33" i="1"/>
  <c r="S29" i="1"/>
  <c r="S17" i="1"/>
  <c r="S13" i="1"/>
  <c r="S9" i="1"/>
  <c r="S3" i="1"/>
  <c r="S11" i="1"/>
  <c r="S4" i="1"/>
  <c r="S12" i="1"/>
  <c r="S5" i="1"/>
  <c r="S19" i="1"/>
  <c r="S16" i="1"/>
  <c r="S8" i="1"/>
  <c r="S20" i="1"/>
  <c r="H4" i="1"/>
  <c r="H15" i="1"/>
  <c r="H20" i="1"/>
  <c r="H16" i="1"/>
  <c r="H12" i="1"/>
  <c r="H8" i="1"/>
  <c r="H11" i="1"/>
  <c r="H7" i="1"/>
  <c r="H19" i="1"/>
  <c r="H17" i="1"/>
  <c r="H13" i="1"/>
  <c r="H9" i="1"/>
  <c r="H5" i="1"/>
  <c r="S6" i="1"/>
  <c r="H3" i="1"/>
  <c r="H18" i="1"/>
  <c r="H14" i="1"/>
  <c r="H10" i="1"/>
  <c r="H6" i="1"/>
  <c r="S18" i="1"/>
  <c r="S7" i="1"/>
  <c r="S15" i="1"/>
  <c r="S14" i="1"/>
  <c r="S10" i="1"/>
</calcChain>
</file>

<file path=xl/sharedStrings.xml><?xml version="1.0" encoding="utf-8"?>
<sst xmlns="http://schemas.openxmlformats.org/spreadsheetml/2006/main" count="145" uniqueCount="54">
  <si>
    <t>Team #</t>
  </si>
  <si>
    <t xml:space="preserve">Team Name </t>
  </si>
  <si>
    <t>Captain</t>
  </si>
  <si>
    <t>Fish</t>
  </si>
  <si>
    <t>Weight</t>
  </si>
  <si>
    <t>Score</t>
  </si>
  <si>
    <t>Rank</t>
  </si>
  <si>
    <t>Big SH</t>
  </si>
  <si>
    <t>Big Fish</t>
  </si>
  <si>
    <t>Team Name</t>
  </si>
  <si>
    <t>Double R</t>
  </si>
  <si>
    <t>HK1</t>
  </si>
  <si>
    <t>Chris Petrucci</t>
  </si>
  <si>
    <t>Leviathan</t>
  </si>
  <si>
    <t>Mean Machine</t>
  </si>
  <si>
    <t>Playing Hookey</t>
  </si>
  <si>
    <t>Reel Scream</t>
  </si>
  <si>
    <t>This Is It</t>
  </si>
  <si>
    <t>Mike Geiger</t>
  </si>
  <si>
    <t>Vera Lynn</t>
  </si>
  <si>
    <t xml:space="preserve">Captain </t>
  </si>
  <si>
    <t>Salmonboy</t>
  </si>
  <si>
    <t>Hotline</t>
  </si>
  <si>
    <t>J&amp;J</t>
  </si>
  <si>
    <t>Just One More</t>
  </si>
  <si>
    <t>Hawg</t>
  </si>
  <si>
    <t>Great Escape</t>
  </si>
  <si>
    <t>TriLakes</t>
  </si>
  <si>
    <t>Renagade</t>
  </si>
  <si>
    <t>Balls Deep 3</t>
  </si>
  <si>
    <t>Willy Nailer</t>
  </si>
  <si>
    <t>Salmon Boy</t>
  </si>
  <si>
    <t>Kyle Hovak</t>
  </si>
  <si>
    <t>Joe Oaks</t>
  </si>
  <si>
    <t>David Peterson</t>
  </si>
  <si>
    <t>Frank Schmidhamer</t>
  </si>
  <si>
    <t>Jeff Smith</t>
  </si>
  <si>
    <t>John Baris</t>
  </si>
  <si>
    <t>Bryan Lukehart</t>
  </si>
  <si>
    <t>Ray Pacuilli</t>
  </si>
  <si>
    <t>James Gordon</t>
  </si>
  <si>
    <t>Tom Peurse</t>
  </si>
  <si>
    <t>Marlowe Beis</t>
  </si>
  <si>
    <t>Matthew Briggs</t>
  </si>
  <si>
    <t>Anthony LaRock</t>
  </si>
  <si>
    <t>Brandon Poole</t>
  </si>
  <si>
    <t>Niagara Week 1 - Open - Saturday May 24</t>
  </si>
  <si>
    <t>Niagara Week 1 - Open - Sunday May 25</t>
  </si>
  <si>
    <t>Niagara Week 2 - Open - Saturday May 31</t>
  </si>
  <si>
    <t>Niagara Week 2 - Open - Sunday June 1</t>
  </si>
  <si>
    <t>Jeff Phipps</t>
  </si>
  <si>
    <t>Jarrod Cramer</t>
  </si>
  <si>
    <t>#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</si>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</sst>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0" fontId="0" fillId="2" borderId="0" xfId="0" applyFill="1" applyProtection="1">
      <protection locked="0"/>
    </xf>
    <xf numFmtId="2" fontId="0" fillId="0" borderId="1" xfId="0" applyNumberFormat="1" applyBorder="1" applyProtection="1">
      <protection locked="0"/>
    </xf>
    <xf numFmtId="2" fontId="0" fillId="2" borderId="0" xfId="0" applyNumberFormat="1" applyFill="1" applyProtection="1">
      <protection locked="0"/>
    </xf>
    <xf numFmtId="0" fontId="0" fillId="2" borderId="2" xfId="0" applyFill="1" applyBorder="1" applyProtection="1">
      <protection locked="0"/>
    </xf>
    <xf numFmtId="0" fontId="0" fillId="0" borderId="1" xfId="0" applyBorder="1" applyProtection="1">
      <protection hidden="1"/>
    </xf>
    <xf numFmtId="2" fontId="0" fillId="0" borderId="1" xfId="0" applyNumberFormat="1" applyBorder="1" applyProtection="1">
      <protection hidden="1"/>
    </xf>
    <xf numFmtId="0" fontId="0" fillId="2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2" fontId="0" fillId="0" borderId="0" xfId="0" applyNumberFormat="1"/>
    <xf numFmtId="0" fontId="2" fillId="3" borderId="7" xfId="0" applyFont="1" applyFill="1" applyBorder="1"/>
    <xf numFmtId="0" fontId="0" fillId="0" borderId="7" xfId="0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hidden="1"/>
    </xf>
    <xf numFmtId="0" fontId="0" fillId="0" borderId="7" xfId="0" applyBorder="1" applyProtection="1">
      <protection hidden="1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Protection="1">
      <protection hidden="1"/>
    </xf>
    <xf numFmtId="2" fontId="0" fillId="2" borderId="1" xfId="0" applyNumberFormat="1" applyFill="1" applyBorder="1"/>
    <xf numFmtId="0" fontId="0" fillId="0" borderId="1" xfId="0" applyNumberFormat="1" applyBorder="1" applyProtection="1">
      <protection hidden="1"/>
    </xf>
    <xf numFmtId="0" fontId="0" fillId="0" borderId="1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2" fontId="0" fillId="0" borderId="8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/>
    <xf numFmtId="0" fontId="4" fillId="2" borderId="4" xfId="0" applyFont="1" applyFill="1" applyBorder="1"/>
    <xf numFmtId="0" fontId="0" fillId="0" borderId="1" xfId="0" applyFill="1" applyBorder="1"/>
    <xf numFmtId="0" fontId="0" fillId="2" borderId="3" xfId="0" applyFill="1" applyBorder="1" applyProtection="1">
      <protection locked="0"/>
    </xf>
    <xf numFmtId="0" fontId="1" fillId="0" borderId="9" xfId="0" applyFont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Alignment="1"/>
    <xf numFmtId="0" fontId="1" fillId="0" borderId="3" xfId="0" applyFont="1" applyBorder="1" applyAlignment="1" applyProtection="1">
      <protection locked="0"/>
    </xf>
    <xf numFmtId="0" fontId="0" fillId="0" borderId="2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V38"/>
  <sheetViews>
    <sheetView tabSelected="1" workbookViewId="0">
      <selection activeCell="D9" sqref="D9"/>
    </sheetView>
  </sheetViews>
  <sheetFormatPr baseColWidth="10" defaultColWidth="19" defaultRowHeight="14" x14ac:dyDescent="0"/>
  <cols>
    <col min="1" max="1" width="3.1640625" customWidth="1"/>
    <col min="2" max="2" width="7.1640625" customWidth="1"/>
    <col min="3" max="3" width="21.1640625" customWidth="1"/>
    <col min="4" max="4" width="17.5" customWidth="1"/>
    <col min="5" max="5" width="6.5" customWidth="1"/>
    <col min="6" max="6" width="8.5" customWidth="1"/>
    <col min="7" max="7" width="8.83203125" customWidth="1"/>
    <col min="8" max="8" width="5.33203125" customWidth="1"/>
    <col min="9" max="9" width="7" customWidth="1"/>
    <col min="10" max="10" width="8" customWidth="1"/>
    <col min="11" max="11" width="2.5" customWidth="1"/>
    <col min="12" max="12" width="3.6640625" customWidth="1"/>
    <col min="13" max="13" width="7.5" customWidth="1"/>
    <col min="14" max="14" width="20.6640625" customWidth="1"/>
    <col min="16" max="16" width="5.6640625" customWidth="1"/>
    <col min="17" max="17" width="7.6640625" customWidth="1"/>
    <col min="18" max="18" width="8.5" customWidth="1"/>
    <col min="19" max="19" width="5.5" customWidth="1"/>
    <col min="20" max="20" width="7.5" customWidth="1"/>
    <col min="21" max="21" width="7.5" style="13" customWidth="1"/>
    <col min="22" max="22" width="3.5" customWidth="1"/>
  </cols>
  <sheetData>
    <row r="1" spans="1:22">
      <c r="A1" s="33"/>
      <c r="B1" s="28" t="s">
        <v>53</v>
      </c>
      <c r="C1" s="39" t="s">
        <v>46</v>
      </c>
      <c r="D1" s="40"/>
      <c r="E1" s="40"/>
      <c r="F1" s="40"/>
      <c r="G1" s="40"/>
      <c r="H1" s="40"/>
      <c r="I1" s="40"/>
      <c r="J1" s="40"/>
      <c r="K1" s="34"/>
      <c r="L1" s="9"/>
      <c r="M1" s="28"/>
      <c r="N1" s="39" t="s">
        <v>47</v>
      </c>
      <c r="O1" s="40"/>
      <c r="P1" s="40"/>
      <c r="Q1" s="40"/>
      <c r="R1" s="40"/>
      <c r="S1" s="40"/>
      <c r="T1" s="40"/>
      <c r="U1" s="40"/>
      <c r="V1" s="8"/>
    </row>
    <row r="2" spans="1:22">
      <c r="A2" s="37" t="s">
        <v>52</v>
      </c>
      <c r="B2" s="29" t="s">
        <v>0</v>
      </c>
      <c r="C2" s="26" t="s">
        <v>1</v>
      </c>
      <c r="D2" s="26" t="s">
        <v>2</v>
      </c>
      <c r="E2" s="26" t="s">
        <v>3</v>
      </c>
      <c r="F2" s="27" t="s">
        <v>4</v>
      </c>
      <c r="G2" s="27" t="s">
        <v>5</v>
      </c>
      <c r="H2" s="26" t="s">
        <v>6</v>
      </c>
      <c r="I2" s="26" t="s">
        <v>7</v>
      </c>
      <c r="J2" s="26" t="s">
        <v>8</v>
      </c>
      <c r="K2" s="2"/>
      <c r="L2" s="36" t="s">
        <v>52</v>
      </c>
      <c r="M2" s="29" t="s">
        <v>0</v>
      </c>
      <c r="N2" s="26" t="s">
        <v>9</v>
      </c>
      <c r="O2" s="26" t="s">
        <v>2</v>
      </c>
      <c r="P2" s="26" t="s">
        <v>3</v>
      </c>
      <c r="Q2" s="27" t="s">
        <v>4</v>
      </c>
      <c r="R2" s="27" t="s">
        <v>5</v>
      </c>
      <c r="S2" s="26" t="s">
        <v>6</v>
      </c>
      <c r="T2" s="26" t="s">
        <v>7</v>
      </c>
      <c r="U2" s="27" t="s">
        <v>8</v>
      </c>
      <c r="V2" s="8"/>
    </row>
    <row r="3" spans="1:22">
      <c r="A3" s="33">
        <v>1</v>
      </c>
      <c r="B3" s="30">
        <v>501</v>
      </c>
      <c r="C3" s="12" t="s">
        <v>14</v>
      </c>
      <c r="D3" s="12" t="s">
        <v>32</v>
      </c>
      <c r="E3" s="1">
        <v>3</v>
      </c>
      <c r="F3" s="3">
        <v>23.66</v>
      </c>
      <c r="G3" s="7">
        <f t="shared" ref="G3:G16" si="0">PRODUCT(E3,10)+F3</f>
        <v>53.66</v>
      </c>
      <c r="H3" s="6">
        <f t="shared" ref="H3:H20" si="1">RANK(G3,$G$3:$G$20)</f>
        <v>12</v>
      </c>
      <c r="I3" s="1">
        <v>0</v>
      </c>
      <c r="J3" s="1">
        <v>0</v>
      </c>
      <c r="K3" s="2"/>
      <c r="L3" s="9">
        <v>1</v>
      </c>
      <c r="M3" s="30">
        <v>501</v>
      </c>
      <c r="N3" s="12" t="s">
        <v>14</v>
      </c>
      <c r="O3" s="12" t="s">
        <v>32</v>
      </c>
      <c r="P3" s="6">
        <v>3</v>
      </c>
      <c r="Q3" s="7">
        <v>29.02</v>
      </c>
      <c r="R3" s="7">
        <f>PRODUCT(P3,10)+Q3</f>
        <v>59.019999999999996</v>
      </c>
      <c r="S3" s="6">
        <f t="shared" ref="S3:S17" si="2">RANK(R3,$R$3:$R$20)</f>
        <v>12</v>
      </c>
      <c r="T3" s="6">
        <v>0</v>
      </c>
      <c r="U3" s="23">
        <v>0</v>
      </c>
      <c r="V3" s="8"/>
    </row>
    <row r="4" spans="1:22">
      <c r="A4" s="33">
        <v>2</v>
      </c>
      <c r="B4" s="30">
        <v>502</v>
      </c>
      <c r="C4" s="12" t="s">
        <v>22</v>
      </c>
      <c r="D4" s="12" t="s">
        <v>34</v>
      </c>
      <c r="E4" s="1">
        <v>1</v>
      </c>
      <c r="F4" s="3">
        <v>9.0500000000000007</v>
      </c>
      <c r="G4" s="7">
        <f t="shared" si="0"/>
        <v>19.05</v>
      </c>
      <c r="H4" s="6">
        <f t="shared" si="1"/>
        <v>15</v>
      </c>
      <c r="I4" s="6">
        <v>0</v>
      </c>
      <c r="J4" s="1">
        <v>9.0500000000000007</v>
      </c>
      <c r="K4" s="2"/>
      <c r="L4" s="9">
        <v>2</v>
      </c>
      <c r="M4" s="30">
        <v>502</v>
      </c>
      <c r="N4" s="12" t="s">
        <v>22</v>
      </c>
      <c r="O4" s="12" t="s">
        <v>34</v>
      </c>
      <c r="P4" s="6">
        <v>3</v>
      </c>
      <c r="Q4" s="7">
        <v>28.73</v>
      </c>
      <c r="R4" s="7">
        <f t="shared" ref="R4:R16" si="3">PRODUCT(P4,10)+Q4</f>
        <v>58.730000000000004</v>
      </c>
      <c r="S4" s="6">
        <f t="shared" si="2"/>
        <v>13</v>
      </c>
      <c r="T4" s="6">
        <v>0</v>
      </c>
      <c r="U4" s="23">
        <v>11.92</v>
      </c>
      <c r="V4" s="8"/>
    </row>
    <row r="5" spans="1:22">
      <c r="A5" s="33">
        <v>3</v>
      </c>
      <c r="B5" s="30">
        <v>503</v>
      </c>
      <c r="C5" s="12" t="s">
        <v>21</v>
      </c>
      <c r="D5" s="12" t="s">
        <v>33</v>
      </c>
      <c r="E5" s="1">
        <v>3</v>
      </c>
      <c r="F5" s="3">
        <v>39.700000000000003</v>
      </c>
      <c r="G5" s="7">
        <f t="shared" si="0"/>
        <v>69.7</v>
      </c>
      <c r="H5" s="6">
        <f t="shared" si="1"/>
        <v>5</v>
      </c>
      <c r="I5" s="6">
        <v>0</v>
      </c>
      <c r="J5" s="1">
        <v>16.440000000000001</v>
      </c>
      <c r="K5" s="2"/>
      <c r="L5" s="9">
        <v>3</v>
      </c>
      <c r="M5" s="30">
        <v>503</v>
      </c>
      <c r="N5" s="12" t="s">
        <v>21</v>
      </c>
      <c r="O5" s="12" t="s">
        <v>33</v>
      </c>
      <c r="P5" s="6">
        <v>3</v>
      </c>
      <c r="Q5" s="7">
        <v>33.33</v>
      </c>
      <c r="R5" s="7">
        <f t="shared" si="3"/>
        <v>63.33</v>
      </c>
      <c r="S5" s="6">
        <f t="shared" si="2"/>
        <v>11</v>
      </c>
      <c r="T5" s="6">
        <v>0</v>
      </c>
      <c r="U5" s="23"/>
      <c r="V5" s="8"/>
    </row>
    <row r="6" spans="1:22" ht="16.5" customHeight="1">
      <c r="A6" s="33">
        <v>4</v>
      </c>
      <c r="B6" s="30">
        <v>504</v>
      </c>
      <c r="C6" s="12" t="s">
        <v>16</v>
      </c>
      <c r="D6" s="12" t="s">
        <v>35</v>
      </c>
      <c r="E6" s="1">
        <v>3</v>
      </c>
      <c r="F6" s="3">
        <v>22.69</v>
      </c>
      <c r="G6" s="7">
        <f t="shared" si="0"/>
        <v>52.69</v>
      </c>
      <c r="H6" s="6">
        <f t="shared" si="1"/>
        <v>13</v>
      </c>
      <c r="I6" s="6">
        <v>0</v>
      </c>
      <c r="J6" s="1">
        <v>11.13</v>
      </c>
      <c r="K6" s="2"/>
      <c r="L6" s="9">
        <v>4</v>
      </c>
      <c r="M6" s="30">
        <v>504</v>
      </c>
      <c r="N6" s="12" t="s">
        <v>16</v>
      </c>
      <c r="O6" s="12" t="s">
        <v>35</v>
      </c>
      <c r="P6" s="6">
        <v>0</v>
      </c>
      <c r="Q6" s="7">
        <v>0</v>
      </c>
      <c r="R6" s="7">
        <f t="shared" si="3"/>
        <v>0</v>
      </c>
      <c r="S6" s="6">
        <f t="shared" si="2"/>
        <v>16</v>
      </c>
      <c r="T6" s="6">
        <v>0</v>
      </c>
      <c r="U6" s="23">
        <v>0</v>
      </c>
      <c r="V6" s="8"/>
    </row>
    <row r="7" spans="1:22">
      <c r="A7" s="33">
        <v>5</v>
      </c>
      <c r="B7" s="30">
        <v>505</v>
      </c>
      <c r="C7" s="12" t="s">
        <v>15</v>
      </c>
      <c r="D7" s="12" t="s">
        <v>36</v>
      </c>
      <c r="E7" s="1">
        <v>3</v>
      </c>
      <c r="F7" s="3">
        <v>41.56</v>
      </c>
      <c r="G7" s="7">
        <f t="shared" si="0"/>
        <v>71.56</v>
      </c>
      <c r="H7" s="6">
        <f t="shared" si="1"/>
        <v>4</v>
      </c>
      <c r="I7" s="6">
        <v>0</v>
      </c>
      <c r="J7" s="1">
        <v>21.72</v>
      </c>
      <c r="K7" s="2"/>
      <c r="L7" s="9">
        <v>5</v>
      </c>
      <c r="M7" s="30">
        <v>505</v>
      </c>
      <c r="N7" s="12" t="s">
        <v>15</v>
      </c>
      <c r="O7" s="12" t="s">
        <v>36</v>
      </c>
      <c r="P7" s="6">
        <v>3</v>
      </c>
      <c r="Q7" s="7">
        <v>41.45</v>
      </c>
      <c r="R7" s="7">
        <f t="shared" si="3"/>
        <v>71.45</v>
      </c>
      <c r="S7" s="6">
        <f t="shared" si="2"/>
        <v>7</v>
      </c>
      <c r="T7" s="6">
        <v>0</v>
      </c>
      <c r="U7" s="23">
        <v>17.600000000000001</v>
      </c>
      <c r="V7" s="8"/>
    </row>
    <row r="8" spans="1:22">
      <c r="A8" s="33">
        <v>6</v>
      </c>
      <c r="B8" s="30">
        <v>506</v>
      </c>
      <c r="C8" s="12" t="s">
        <v>23</v>
      </c>
      <c r="D8" s="12" t="s">
        <v>37</v>
      </c>
      <c r="E8" s="1">
        <v>3</v>
      </c>
      <c r="F8" s="3">
        <v>42.05</v>
      </c>
      <c r="G8" s="7">
        <f t="shared" si="0"/>
        <v>72.05</v>
      </c>
      <c r="H8" s="6">
        <f t="shared" si="1"/>
        <v>3</v>
      </c>
      <c r="I8" s="6">
        <v>0</v>
      </c>
      <c r="J8" s="1">
        <v>16.84</v>
      </c>
      <c r="K8" s="2"/>
      <c r="L8" s="9">
        <v>6</v>
      </c>
      <c r="M8" s="30">
        <v>506</v>
      </c>
      <c r="N8" s="12" t="s">
        <v>23</v>
      </c>
      <c r="O8" s="12" t="s">
        <v>37</v>
      </c>
      <c r="P8" s="6">
        <v>3</v>
      </c>
      <c r="Q8" s="7">
        <v>35.21</v>
      </c>
      <c r="R8" s="7">
        <f t="shared" si="3"/>
        <v>65.210000000000008</v>
      </c>
      <c r="S8" s="6">
        <f t="shared" si="2"/>
        <v>10</v>
      </c>
      <c r="T8" s="6">
        <v>0</v>
      </c>
      <c r="U8" s="23">
        <v>18.61</v>
      </c>
      <c r="V8" s="8"/>
    </row>
    <row r="9" spans="1:22">
      <c r="A9" s="33">
        <v>7</v>
      </c>
      <c r="B9" s="30">
        <v>507</v>
      </c>
      <c r="C9" s="12" t="s">
        <v>24</v>
      </c>
      <c r="D9" s="12" t="s">
        <v>38</v>
      </c>
      <c r="E9" s="1">
        <v>3</v>
      </c>
      <c r="F9" s="3">
        <v>28.98</v>
      </c>
      <c r="G9" s="7">
        <f t="shared" si="0"/>
        <v>58.980000000000004</v>
      </c>
      <c r="H9" s="6">
        <f t="shared" si="1"/>
        <v>10</v>
      </c>
      <c r="I9" s="6">
        <v>0</v>
      </c>
      <c r="J9" s="1">
        <v>14.5</v>
      </c>
      <c r="K9" s="2"/>
      <c r="L9" s="9">
        <v>7</v>
      </c>
      <c r="M9" s="30">
        <v>507</v>
      </c>
      <c r="N9" s="12" t="s">
        <v>24</v>
      </c>
      <c r="O9" s="12" t="s">
        <v>38</v>
      </c>
      <c r="P9" s="6">
        <v>3</v>
      </c>
      <c r="Q9" s="7">
        <v>37.22</v>
      </c>
      <c r="R9" s="7">
        <f t="shared" si="3"/>
        <v>67.22</v>
      </c>
      <c r="S9" s="6">
        <f t="shared" si="2"/>
        <v>8</v>
      </c>
      <c r="T9" s="6">
        <v>0</v>
      </c>
      <c r="U9" s="23">
        <v>0</v>
      </c>
      <c r="V9" s="8"/>
    </row>
    <row r="10" spans="1:22">
      <c r="A10" s="33">
        <v>8</v>
      </c>
      <c r="B10" s="30">
        <v>508</v>
      </c>
      <c r="C10" s="12" t="s">
        <v>11</v>
      </c>
      <c r="D10" s="12" t="s">
        <v>12</v>
      </c>
      <c r="E10" s="1">
        <v>3</v>
      </c>
      <c r="F10" s="3">
        <v>38.69</v>
      </c>
      <c r="G10" s="7">
        <f t="shared" si="0"/>
        <v>68.69</v>
      </c>
      <c r="H10" s="6">
        <f t="shared" si="1"/>
        <v>7</v>
      </c>
      <c r="I10" s="6">
        <v>0</v>
      </c>
      <c r="J10" s="1">
        <v>16.34</v>
      </c>
      <c r="K10" s="2"/>
      <c r="L10" s="9">
        <v>8</v>
      </c>
      <c r="M10" s="30">
        <v>508</v>
      </c>
      <c r="N10" s="12" t="s">
        <v>11</v>
      </c>
      <c r="O10" s="12" t="s">
        <v>12</v>
      </c>
      <c r="P10" s="6">
        <v>3</v>
      </c>
      <c r="Q10" s="7">
        <v>37.119999999999997</v>
      </c>
      <c r="R10" s="7">
        <f t="shared" si="3"/>
        <v>67.12</v>
      </c>
      <c r="S10" s="6">
        <f t="shared" si="2"/>
        <v>9</v>
      </c>
      <c r="T10" s="6">
        <v>0</v>
      </c>
      <c r="U10" s="23">
        <v>0</v>
      </c>
      <c r="V10" s="8"/>
    </row>
    <row r="11" spans="1:22">
      <c r="A11" s="33">
        <v>9</v>
      </c>
      <c r="B11" s="30">
        <v>509</v>
      </c>
      <c r="C11" s="12" t="s">
        <v>10</v>
      </c>
      <c r="D11" s="12" t="s">
        <v>39</v>
      </c>
      <c r="E11" s="1">
        <v>2</v>
      </c>
      <c r="F11" s="3">
        <v>7.69</v>
      </c>
      <c r="G11" s="7">
        <f t="shared" si="0"/>
        <v>27.69</v>
      </c>
      <c r="H11" s="6">
        <f t="shared" si="1"/>
        <v>14</v>
      </c>
      <c r="I11" s="6">
        <v>0</v>
      </c>
      <c r="J11" s="1">
        <v>0</v>
      </c>
      <c r="K11" s="2"/>
      <c r="L11" s="9">
        <v>9</v>
      </c>
      <c r="M11" s="30">
        <v>509</v>
      </c>
      <c r="N11" s="12" t="s">
        <v>10</v>
      </c>
      <c r="O11" s="12" t="s">
        <v>39</v>
      </c>
      <c r="P11" s="6">
        <v>3</v>
      </c>
      <c r="Q11" s="7">
        <v>23.49</v>
      </c>
      <c r="R11" s="7">
        <f t="shared" si="3"/>
        <v>53.489999999999995</v>
      </c>
      <c r="S11" s="6">
        <f t="shared" si="2"/>
        <v>14</v>
      </c>
      <c r="T11" s="6">
        <v>0</v>
      </c>
      <c r="U11" s="23">
        <v>0</v>
      </c>
      <c r="V11" s="8"/>
    </row>
    <row r="12" spans="1:22" ht="17.25" customHeight="1">
      <c r="A12" s="33">
        <v>10</v>
      </c>
      <c r="B12" s="30">
        <v>510</v>
      </c>
      <c r="C12" s="12" t="s">
        <v>25</v>
      </c>
      <c r="D12" s="12" t="s">
        <v>40</v>
      </c>
      <c r="E12" s="1">
        <v>3</v>
      </c>
      <c r="F12" s="3">
        <v>39</v>
      </c>
      <c r="G12" s="7">
        <f t="shared" si="0"/>
        <v>69</v>
      </c>
      <c r="H12" s="6">
        <f t="shared" si="1"/>
        <v>6</v>
      </c>
      <c r="I12" s="6">
        <v>0</v>
      </c>
      <c r="J12" s="1">
        <v>13.77</v>
      </c>
      <c r="K12" s="2"/>
      <c r="L12" s="9">
        <v>10</v>
      </c>
      <c r="M12" s="30">
        <v>510</v>
      </c>
      <c r="N12" s="12" t="s">
        <v>25</v>
      </c>
      <c r="O12" s="12" t="s">
        <v>40</v>
      </c>
      <c r="P12" s="6">
        <v>3</v>
      </c>
      <c r="Q12" s="7">
        <v>41.76</v>
      </c>
      <c r="R12" s="7">
        <f t="shared" si="3"/>
        <v>71.759999999999991</v>
      </c>
      <c r="S12" s="6">
        <f t="shared" si="2"/>
        <v>6</v>
      </c>
      <c r="T12" s="6">
        <v>0</v>
      </c>
      <c r="U12" s="23">
        <v>15.53</v>
      </c>
      <c r="V12" s="8"/>
    </row>
    <row r="13" spans="1:22" ht="14.25" customHeight="1">
      <c r="A13" s="33">
        <v>11</v>
      </c>
      <c r="B13" s="30">
        <v>511</v>
      </c>
      <c r="C13" s="12" t="s">
        <v>26</v>
      </c>
      <c r="D13" s="12" t="s">
        <v>41</v>
      </c>
      <c r="E13" s="1">
        <v>3</v>
      </c>
      <c r="F13" s="3">
        <v>35.26</v>
      </c>
      <c r="G13" s="7">
        <f t="shared" si="0"/>
        <v>65.259999999999991</v>
      </c>
      <c r="H13" s="6">
        <f t="shared" si="1"/>
        <v>8</v>
      </c>
      <c r="I13" s="6">
        <v>0</v>
      </c>
      <c r="J13" s="1">
        <v>14.67</v>
      </c>
      <c r="K13" s="2"/>
      <c r="L13" s="9">
        <v>11</v>
      </c>
      <c r="M13" s="30">
        <v>511</v>
      </c>
      <c r="N13" s="12" t="s">
        <v>26</v>
      </c>
      <c r="O13" s="12" t="s">
        <v>41</v>
      </c>
      <c r="P13" s="6">
        <v>3</v>
      </c>
      <c r="Q13" s="7">
        <v>54.1</v>
      </c>
      <c r="R13" s="7">
        <f t="shared" si="3"/>
        <v>84.1</v>
      </c>
      <c r="S13" s="6">
        <f t="shared" si="2"/>
        <v>1</v>
      </c>
      <c r="T13" s="6">
        <v>0</v>
      </c>
      <c r="U13" s="23">
        <v>21.54</v>
      </c>
      <c r="V13" s="8"/>
    </row>
    <row r="14" spans="1:22">
      <c r="A14" s="33">
        <v>12</v>
      </c>
      <c r="B14" s="30">
        <v>512</v>
      </c>
      <c r="C14" s="12" t="s">
        <v>13</v>
      </c>
      <c r="D14" s="12" t="s">
        <v>42</v>
      </c>
      <c r="E14" s="1">
        <v>3</v>
      </c>
      <c r="F14" s="3">
        <v>46.74</v>
      </c>
      <c r="G14" s="7">
        <f t="shared" si="0"/>
        <v>76.740000000000009</v>
      </c>
      <c r="H14" s="6">
        <f t="shared" si="1"/>
        <v>2</v>
      </c>
      <c r="I14" s="6">
        <v>0</v>
      </c>
      <c r="J14" s="1">
        <v>18.72</v>
      </c>
      <c r="K14" s="2"/>
      <c r="L14" s="9">
        <v>12</v>
      </c>
      <c r="M14" s="30">
        <v>512</v>
      </c>
      <c r="N14" s="12" t="s">
        <v>13</v>
      </c>
      <c r="O14" s="12" t="s">
        <v>42</v>
      </c>
      <c r="P14" s="6">
        <v>3</v>
      </c>
      <c r="Q14" s="7">
        <v>47.52</v>
      </c>
      <c r="R14" s="7">
        <f t="shared" si="3"/>
        <v>77.52000000000001</v>
      </c>
      <c r="S14" s="6">
        <f t="shared" si="2"/>
        <v>4</v>
      </c>
      <c r="T14" s="6">
        <v>0</v>
      </c>
      <c r="U14" s="23">
        <v>19.36</v>
      </c>
      <c r="V14" s="8"/>
    </row>
    <row r="15" spans="1:22">
      <c r="A15" s="33">
        <v>13</v>
      </c>
      <c r="B15" s="30">
        <v>513</v>
      </c>
      <c r="C15" s="12" t="s">
        <v>27</v>
      </c>
      <c r="D15" s="12" t="s">
        <v>43</v>
      </c>
      <c r="E15" s="1">
        <v>3</v>
      </c>
      <c r="F15" s="3">
        <v>33.64</v>
      </c>
      <c r="G15" s="7">
        <f t="shared" si="0"/>
        <v>63.64</v>
      </c>
      <c r="H15" s="6">
        <f t="shared" si="1"/>
        <v>9</v>
      </c>
      <c r="I15" s="6">
        <v>0</v>
      </c>
      <c r="J15" s="1">
        <v>13.31</v>
      </c>
      <c r="K15" s="2"/>
      <c r="L15" s="9">
        <v>13</v>
      </c>
      <c r="M15" s="30">
        <v>513</v>
      </c>
      <c r="N15" s="12" t="s">
        <v>27</v>
      </c>
      <c r="O15" s="12" t="s">
        <v>43</v>
      </c>
      <c r="P15" s="6">
        <v>2</v>
      </c>
      <c r="Q15" s="7">
        <v>13.91</v>
      </c>
      <c r="R15" s="7">
        <f t="shared" si="3"/>
        <v>33.909999999999997</v>
      </c>
      <c r="S15" s="6">
        <f t="shared" si="2"/>
        <v>15</v>
      </c>
      <c r="T15" s="6">
        <v>0</v>
      </c>
      <c r="U15" s="23"/>
      <c r="V15" s="8"/>
    </row>
    <row r="16" spans="1:22">
      <c r="A16" s="33">
        <v>14</v>
      </c>
      <c r="B16" s="30">
        <v>514</v>
      </c>
      <c r="C16" s="12" t="s">
        <v>28</v>
      </c>
      <c r="D16" s="12" t="s">
        <v>44</v>
      </c>
      <c r="E16" s="1">
        <v>3</v>
      </c>
      <c r="F16" s="3">
        <v>24.14</v>
      </c>
      <c r="G16" s="7">
        <f t="shared" si="0"/>
        <v>54.14</v>
      </c>
      <c r="H16" s="6">
        <f t="shared" si="1"/>
        <v>11</v>
      </c>
      <c r="I16" s="6">
        <v>0</v>
      </c>
      <c r="J16" s="1">
        <v>8.92</v>
      </c>
      <c r="K16" s="2"/>
      <c r="L16" s="9">
        <v>14</v>
      </c>
      <c r="M16" s="30">
        <v>514</v>
      </c>
      <c r="N16" s="12" t="s">
        <v>28</v>
      </c>
      <c r="O16" s="12" t="s">
        <v>44</v>
      </c>
      <c r="P16" s="6">
        <v>3</v>
      </c>
      <c r="Q16" s="7">
        <v>53.68</v>
      </c>
      <c r="R16" s="7">
        <f t="shared" si="3"/>
        <v>83.68</v>
      </c>
      <c r="S16" s="6">
        <f t="shared" si="2"/>
        <v>2</v>
      </c>
      <c r="T16" s="6">
        <v>0</v>
      </c>
      <c r="U16" s="23">
        <v>18.54</v>
      </c>
      <c r="V16" s="8"/>
    </row>
    <row r="17" spans="1:22">
      <c r="A17" s="33">
        <v>15</v>
      </c>
      <c r="B17" s="30">
        <v>515</v>
      </c>
      <c r="C17" s="12" t="s">
        <v>29</v>
      </c>
      <c r="D17" s="12" t="s">
        <v>45</v>
      </c>
      <c r="E17" s="1">
        <v>3</v>
      </c>
      <c r="F17" s="3">
        <v>52.57</v>
      </c>
      <c r="G17" s="7">
        <f>PRODUCT(E17,10)+F17</f>
        <v>82.57</v>
      </c>
      <c r="H17" s="6">
        <f t="shared" si="1"/>
        <v>1</v>
      </c>
      <c r="I17" s="6">
        <v>0</v>
      </c>
      <c r="J17" s="1">
        <v>26.42</v>
      </c>
      <c r="K17" s="2"/>
      <c r="L17" s="9">
        <v>15</v>
      </c>
      <c r="M17" s="30">
        <v>515</v>
      </c>
      <c r="N17" s="12" t="s">
        <v>29</v>
      </c>
      <c r="O17" s="12" t="s">
        <v>45</v>
      </c>
      <c r="P17" s="6">
        <v>3</v>
      </c>
      <c r="Q17" s="7">
        <v>51.9</v>
      </c>
      <c r="R17" s="7">
        <f>PRODUCT(P17,10)+Q17</f>
        <v>81.900000000000006</v>
      </c>
      <c r="S17" s="6">
        <f t="shared" si="2"/>
        <v>3</v>
      </c>
      <c r="T17" s="6">
        <v>0</v>
      </c>
      <c r="U17" s="23">
        <v>19.25</v>
      </c>
      <c r="V17" s="8"/>
    </row>
    <row r="18" spans="1:22">
      <c r="A18" s="33"/>
      <c r="B18" s="30"/>
      <c r="C18" s="12"/>
      <c r="D18" s="12"/>
      <c r="E18" s="1">
        <v>0</v>
      </c>
      <c r="F18" s="3">
        <v>0</v>
      </c>
      <c r="G18" s="7">
        <f t="shared" ref="G18:G20" si="4">PRODUCT(E18,10)+F18</f>
        <v>0</v>
      </c>
      <c r="H18" s="6">
        <f t="shared" si="1"/>
        <v>16</v>
      </c>
      <c r="I18" s="6">
        <v>0</v>
      </c>
      <c r="J18" s="1">
        <v>0</v>
      </c>
      <c r="K18" s="2"/>
      <c r="L18" s="9">
        <v>16</v>
      </c>
      <c r="M18" s="30">
        <v>516</v>
      </c>
      <c r="N18" s="12" t="s">
        <v>17</v>
      </c>
      <c r="O18" s="12" t="s">
        <v>18</v>
      </c>
      <c r="P18" s="6">
        <v>3</v>
      </c>
      <c r="Q18" s="7">
        <v>46.32</v>
      </c>
      <c r="R18" s="7">
        <f t="shared" ref="R18:R20" si="5">PRODUCT(P18,10)+Q18</f>
        <v>76.319999999999993</v>
      </c>
      <c r="S18" s="6">
        <f t="shared" ref="S18:S20" si="6">RANK(R18,$R$3:$R$20)</f>
        <v>5</v>
      </c>
      <c r="T18" s="6">
        <v>0</v>
      </c>
      <c r="U18" s="23">
        <v>17.100000000000001</v>
      </c>
      <c r="V18" s="8"/>
    </row>
    <row r="19" spans="1:22">
      <c r="A19" s="33"/>
      <c r="B19" s="30"/>
      <c r="C19" s="12"/>
      <c r="D19" s="12"/>
      <c r="E19" s="1">
        <v>0</v>
      </c>
      <c r="F19" s="3">
        <v>0</v>
      </c>
      <c r="G19" s="7">
        <f t="shared" si="4"/>
        <v>0</v>
      </c>
      <c r="H19" s="6">
        <f t="shared" si="1"/>
        <v>16</v>
      </c>
      <c r="I19" s="6">
        <v>0</v>
      </c>
      <c r="J19" s="1">
        <v>0</v>
      </c>
      <c r="K19" s="2"/>
      <c r="L19" s="9"/>
      <c r="M19" s="30"/>
      <c r="N19" s="12"/>
      <c r="O19" s="12"/>
      <c r="P19" s="6">
        <v>0</v>
      </c>
      <c r="Q19" s="7">
        <v>0</v>
      </c>
      <c r="R19" s="7">
        <f t="shared" si="5"/>
        <v>0</v>
      </c>
      <c r="S19" s="6">
        <f t="shared" si="6"/>
        <v>16</v>
      </c>
      <c r="T19" s="6">
        <v>0</v>
      </c>
      <c r="U19" s="23">
        <v>0</v>
      </c>
      <c r="V19" s="8"/>
    </row>
    <row r="20" spans="1:22">
      <c r="A20" s="33"/>
      <c r="B20" s="30"/>
      <c r="C20" s="12"/>
      <c r="D20" s="12"/>
      <c r="E20" s="1">
        <v>0</v>
      </c>
      <c r="F20" s="3">
        <v>0</v>
      </c>
      <c r="G20" s="7">
        <f t="shared" si="4"/>
        <v>0</v>
      </c>
      <c r="H20" s="6">
        <f t="shared" si="1"/>
        <v>16</v>
      </c>
      <c r="I20" s="6">
        <v>0</v>
      </c>
      <c r="J20" s="1">
        <v>0</v>
      </c>
      <c r="K20" s="2"/>
      <c r="L20" s="9"/>
      <c r="M20" s="30"/>
      <c r="N20" s="12"/>
      <c r="O20" s="12"/>
      <c r="P20" s="6">
        <v>0</v>
      </c>
      <c r="Q20" s="7">
        <v>0</v>
      </c>
      <c r="R20" s="7">
        <f t="shared" si="5"/>
        <v>0</v>
      </c>
      <c r="S20" s="6">
        <f t="shared" si="6"/>
        <v>16</v>
      </c>
      <c r="T20" s="6">
        <v>0</v>
      </c>
      <c r="U20" s="23">
        <v>0</v>
      </c>
      <c r="V20" s="8"/>
    </row>
    <row r="21" spans="1:22">
      <c r="A21" s="20"/>
      <c r="B21" s="2"/>
      <c r="C21" s="2"/>
      <c r="D21" s="2"/>
      <c r="E21" s="2"/>
      <c r="F21" s="4"/>
      <c r="G21" s="4"/>
      <c r="H21" s="2"/>
      <c r="I21" s="2"/>
      <c r="J21" s="2"/>
      <c r="K21" s="2"/>
      <c r="L21" s="5"/>
      <c r="M21" s="2"/>
      <c r="N21" s="2"/>
      <c r="O21" s="2"/>
      <c r="P21" s="2"/>
      <c r="Q21" s="2"/>
      <c r="R21" s="2"/>
      <c r="S21" s="2"/>
      <c r="T21" s="2"/>
      <c r="U21" s="4"/>
      <c r="V21" s="8"/>
    </row>
    <row r="22" spans="1:22">
      <c r="A22" s="33"/>
      <c r="B22" s="28"/>
      <c r="C22" s="41" t="s">
        <v>48</v>
      </c>
      <c r="D22" s="42"/>
      <c r="E22" s="42"/>
      <c r="F22" s="42"/>
      <c r="G22" s="42"/>
      <c r="H22" s="42"/>
      <c r="I22" s="42"/>
      <c r="J22" s="43"/>
      <c r="K22" s="2"/>
      <c r="L22" s="9"/>
      <c r="M22" s="28"/>
      <c r="N22" s="41" t="s">
        <v>49</v>
      </c>
      <c r="O22" s="42"/>
      <c r="P22" s="42"/>
      <c r="Q22" s="42"/>
      <c r="R22" s="42"/>
      <c r="S22" s="42"/>
      <c r="T22" s="42"/>
      <c r="U22" s="43"/>
      <c r="V22" s="8"/>
    </row>
    <row r="23" spans="1:22">
      <c r="A23" s="37" t="s">
        <v>52</v>
      </c>
      <c r="B23" s="28" t="s">
        <v>0</v>
      </c>
      <c r="C23" s="1" t="s">
        <v>9</v>
      </c>
      <c r="D23" s="1" t="s">
        <v>2</v>
      </c>
      <c r="E23" s="1" t="s">
        <v>3</v>
      </c>
      <c r="F23" s="3" t="s">
        <v>4</v>
      </c>
      <c r="G23" s="3" t="s">
        <v>5</v>
      </c>
      <c r="H23" s="1" t="s">
        <v>6</v>
      </c>
      <c r="I23" s="1" t="s">
        <v>7</v>
      </c>
      <c r="J23" s="1" t="s">
        <v>8</v>
      </c>
      <c r="K23" s="2"/>
      <c r="L23" s="38" t="s">
        <v>52</v>
      </c>
      <c r="M23" s="28" t="s">
        <v>0</v>
      </c>
      <c r="N23" s="1" t="s">
        <v>9</v>
      </c>
      <c r="O23" s="1" t="s">
        <v>20</v>
      </c>
      <c r="P23" s="1" t="s">
        <v>3</v>
      </c>
      <c r="Q23" s="3" t="s">
        <v>4</v>
      </c>
      <c r="R23" s="3" t="s">
        <v>5</v>
      </c>
      <c r="S23" s="1" t="s">
        <v>6</v>
      </c>
      <c r="T23" s="1" t="s">
        <v>7</v>
      </c>
      <c r="U23" s="3" t="s">
        <v>8</v>
      </c>
      <c r="V23" s="8"/>
    </row>
    <row r="24" spans="1:22">
      <c r="A24" s="33">
        <v>1</v>
      </c>
      <c r="B24" s="30">
        <v>501</v>
      </c>
      <c r="C24" s="10" t="s">
        <v>14</v>
      </c>
      <c r="D24" s="10" t="s">
        <v>32</v>
      </c>
      <c r="E24" s="1">
        <v>0</v>
      </c>
      <c r="F24" s="3">
        <v>0</v>
      </c>
      <c r="G24" s="7">
        <f>PRODUCT(E24,10)+F24</f>
        <v>0</v>
      </c>
      <c r="H24" s="6">
        <f t="shared" ref="H24:H37" si="7">RANK(G24,$G$24:$G$37)</f>
        <v>1</v>
      </c>
      <c r="I24" s="1">
        <v>0</v>
      </c>
      <c r="J24" s="1">
        <v>0</v>
      </c>
      <c r="K24" s="2"/>
      <c r="L24" s="9">
        <v>1</v>
      </c>
      <c r="M24" s="31">
        <v>501</v>
      </c>
      <c r="N24" s="12" t="s">
        <v>14</v>
      </c>
      <c r="O24" s="12" t="s">
        <v>32</v>
      </c>
      <c r="P24" s="1">
        <v>0</v>
      </c>
      <c r="Q24" s="3">
        <v>0</v>
      </c>
      <c r="R24" s="7">
        <f>PRODUCT(P24,10)+Q24</f>
        <v>0</v>
      </c>
      <c r="S24" s="6">
        <f t="shared" ref="S24:S37" si="8">RANK(R24,$R$24:$R$37)</f>
        <v>1</v>
      </c>
      <c r="T24" s="6">
        <v>0</v>
      </c>
      <c r="U24" s="24">
        <v>0</v>
      </c>
      <c r="V24" s="8"/>
    </row>
    <row r="25" spans="1:22">
      <c r="A25" s="33">
        <v>2</v>
      </c>
      <c r="B25" s="30">
        <v>502</v>
      </c>
      <c r="C25" s="11" t="s">
        <v>22</v>
      </c>
      <c r="D25" s="11" t="s">
        <v>34</v>
      </c>
      <c r="E25" s="1">
        <v>0</v>
      </c>
      <c r="F25" s="3">
        <v>0</v>
      </c>
      <c r="G25" s="7">
        <f t="shared" ref="G25:G37" si="9">PRODUCT(E25,10)+F25</f>
        <v>0</v>
      </c>
      <c r="H25" s="6">
        <f t="shared" si="7"/>
        <v>1</v>
      </c>
      <c r="I25" s="6">
        <v>0</v>
      </c>
      <c r="J25" s="1">
        <v>0</v>
      </c>
      <c r="K25" s="2"/>
      <c r="L25" s="9">
        <v>2</v>
      </c>
      <c r="M25" s="31">
        <v>502</v>
      </c>
      <c r="N25" s="10" t="s">
        <v>22</v>
      </c>
      <c r="O25" s="10" t="s">
        <v>34</v>
      </c>
      <c r="P25" s="1">
        <v>0</v>
      </c>
      <c r="Q25" s="3">
        <v>0</v>
      </c>
      <c r="R25" s="7">
        <f t="shared" ref="R25:R37" si="10">PRODUCT(P25,10)+Q25</f>
        <v>0</v>
      </c>
      <c r="S25" s="6">
        <f t="shared" si="8"/>
        <v>1</v>
      </c>
      <c r="T25" s="6">
        <v>0</v>
      </c>
      <c r="U25" s="24">
        <v>0</v>
      </c>
      <c r="V25" s="8"/>
    </row>
    <row r="26" spans="1:22">
      <c r="A26" s="33">
        <v>3</v>
      </c>
      <c r="B26" s="30">
        <v>503</v>
      </c>
      <c r="C26" s="12" t="s">
        <v>21</v>
      </c>
      <c r="D26" s="12" t="s">
        <v>33</v>
      </c>
      <c r="E26" s="1">
        <v>0</v>
      </c>
      <c r="F26" s="3">
        <v>0</v>
      </c>
      <c r="G26" s="7">
        <f t="shared" si="9"/>
        <v>0</v>
      </c>
      <c r="H26" s="6">
        <f t="shared" si="7"/>
        <v>1</v>
      </c>
      <c r="I26" s="6">
        <v>0</v>
      </c>
      <c r="J26" s="1">
        <v>0</v>
      </c>
      <c r="K26" s="2"/>
      <c r="L26" s="9">
        <v>3</v>
      </c>
      <c r="M26" s="31">
        <v>503</v>
      </c>
      <c r="N26" s="10" t="s">
        <v>31</v>
      </c>
      <c r="O26" s="10" t="s">
        <v>33</v>
      </c>
      <c r="P26" s="1">
        <v>0</v>
      </c>
      <c r="Q26" s="3">
        <v>0</v>
      </c>
      <c r="R26" s="7">
        <f t="shared" si="10"/>
        <v>0</v>
      </c>
      <c r="S26" s="6">
        <f t="shared" si="8"/>
        <v>1</v>
      </c>
      <c r="T26" s="6">
        <v>0</v>
      </c>
      <c r="U26" s="24">
        <v>0</v>
      </c>
      <c r="V26" s="8"/>
    </row>
    <row r="27" spans="1:22">
      <c r="A27" s="33">
        <v>4</v>
      </c>
      <c r="B27" s="30">
        <v>506</v>
      </c>
      <c r="C27" s="10" t="s">
        <v>23</v>
      </c>
      <c r="D27" s="10" t="s">
        <v>37</v>
      </c>
      <c r="E27" s="1">
        <v>0</v>
      </c>
      <c r="F27" s="3">
        <v>0</v>
      </c>
      <c r="G27" s="7">
        <f t="shared" si="9"/>
        <v>0</v>
      </c>
      <c r="H27" s="6">
        <f t="shared" si="7"/>
        <v>1</v>
      </c>
      <c r="I27" s="6">
        <v>0</v>
      </c>
      <c r="J27" s="1">
        <v>0</v>
      </c>
      <c r="K27" s="2"/>
      <c r="L27" s="9">
        <v>4</v>
      </c>
      <c r="M27" s="31">
        <v>506</v>
      </c>
      <c r="N27" s="12" t="s">
        <v>23</v>
      </c>
      <c r="O27" s="12" t="s">
        <v>37</v>
      </c>
      <c r="P27" s="1">
        <v>0</v>
      </c>
      <c r="Q27" s="3">
        <v>0</v>
      </c>
      <c r="R27" s="7">
        <f t="shared" si="10"/>
        <v>0</v>
      </c>
      <c r="S27" s="6">
        <f t="shared" si="8"/>
        <v>1</v>
      </c>
      <c r="T27" s="6">
        <v>0</v>
      </c>
      <c r="U27" s="24">
        <v>0</v>
      </c>
      <c r="V27" s="8"/>
    </row>
    <row r="28" spans="1:22">
      <c r="A28" s="33">
        <v>5</v>
      </c>
      <c r="B28" s="30">
        <v>507</v>
      </c>
      <c r="C28" s="10" t="s">
        <v>24</v>
      </c>
      <c r="D28" s="10" t="s">
        <v>38</v>
      </c>
      <c r="E28" s="1">
        <v>0</v>
      </c>
      <c r="F28" s="3">
        <v>0</v>
      </c>
      <c r="G28" s="7">
        <f t="shared" si="9"/>
        <v>0</v>
      </c>
      <c r="H28" s="6">
        <f t="shared" si="7"/>
        <v>1</v>
      </c>
      <c r="I28" s="6">
        <v>0</v>
      </c>
      <c r="J28" s="1">
        <v>0</v>
      </c>
      <c r="K28" s="2"/>
      <c r="L28" s="9">
        <v>5</v>
      </c>
      <c r="M28" s="31">
        <v>507</v>
      </c>
      <c r="N28" s="12" t="s">
        <v>24</v>
      </c>
      <c r="O28" s="12" t="s">
        <v>38</v>
      </c>
      <c r="P28" s="1">
        <v>0</v>
      </c>
      <c r="Q28" s="3">
        <v>0</v>
      </c>
      <c r="R28" s="7">
        <f t="shared" si="10"/>
        <v>0</v>
      </c>
      <c r="S28" s="6">
        <f t="shared" si="8"/>
        <v>1</v>
      </c>
      <c r="T28" s="6">
        <v>0</v>
      </c>
      <c r="U28" s="24">
        <v>0</v>
      </c>
      <c r="V28" s="8"/>
    </row>
    <row r="29" spans="1:22">
      <c r="A29" s="33">
        <v>6</v>
      </c>
      <c r="B29" s="30">
        <v>509</v>
      </c>
      <c r="C29" s="12" t="s">
        <v>10</v>
      </c>
      <c r="D29" s="12" t="s">
        <v>39</v>
      </c>
      <c r="E29" s="1">
        <v>0</v>
      </c>
      <c r="F29" s="3">
        <v>0</v>
      </c>
      <c r="G29" s="7">
        <f t="shared" si="9"/>
        <v>0</v>
      </c>
      <c r="H29" s="6">
        <f t="shared" si="7"/>
        <v>1</v>
      </c>
      <c r="I29" s="6">
        <v>0</v>
      </c>
      <c r="J29" s="1">
        <v>0</v>
      </c>
      <c r="K29" s="2"/>
      <c r="L29" s="9">
        <v>6</v>
      </c>
      <c r="M29" s="31">
        <v>509</v>
      </c>
      <c r="N29" s="10" t="s">
        <v>10</v>
      </c>
      <c r="O29" s="10" t="s">
        <v>39</v>
      </c>
      <c r="P29" s="1">
        <v>0</v>
      </c>
      <c r="Q29" s="3">
        <v>0</v>
      </c>
      <c r="R29" s="7">
        <f t="shared" si="10"/>
        <v>0</v>
      </c>
      <c r="S29" s="6">
        <f t="shared" si="8"/>
        <v>1</v>
      </c>
      <c r="T29" s="6">
        <v>0</v>
      </c>
      <c r="U29" s="24">
        <v>0</v>
      </c>
      <c r="V29" s="8"/>
    </row>
    <row r="30" spans="1:22">
      <c r="A30" s="33">
        <v>7</v>
      </c>
      <c r="B30" s="31">
        <v>516</v>
      </c>
      <c r="C30" s="10" t="s">
        <v>17</v>
      </c>
      <c r="D30" s="10" t="s">
        <v>18</v>
      </c>
      <c r="E30" s="1">
        <v>0</v>
      </c>
      <c r="F30" s="3">
        <v>0</v>
      </c>
      <c r="G30" s="7">
        <f t="shared" si="9"/>
        <v>0</v>
      </c>
      <c r="H30" s="6">
        <f t="shared" si="7"/>
        <v>1</v>
      </c>
      <c r="I30" s="6">
        <v>0</v>
      </c>
      <c r="J30" s="1">
        <v>0</v>
      </c>
      <c r="K30" s="2"/>
      <c r="L30" s="9">
        <v>7</v>
      </c>
      <c r="M30" s="31">
        <v>514</v>
      </c>
      <c r="N30" s="10" t="s">
        <v>28</v>
      </c>
      <c r="O30" s="10" t="s">
        <v>44</v>
      </c>
      <c r="P30" s="1">
        <v>0</v>
      </c>
      <c r="Q30" s="3">
        <v>0</v>
      </c>
      <c r="R30" s="7">
        <f t="shared" si="10"/>
        <v>0</v>
      </c>
      <c r="S30" s="6">
        <f t="shared" si="8"/>
        <v>1</v>
      </c>
      <c r="T30" s="6">
        <v>0</v>
      </c>
      <c r="U30" s="24">
        <v>0</v>
      </c>
      <c r="V30" s="8"/>
    </row>
    <row r="31" spans="1:22">
      <c r="A31" s="33">
        <v>8</v>
      </c>
      <c r="B31" s="31">
        <v>517</v>
      </c>
      <c r="C31" s="10" t="s">
        <v>19</v>
      </c>
      <c r="D31" s="10" t="s">
        <v>50</v>
      </c>
      <c r="E31" s="1">
        <v>0</v>
      </c>
      <c r="F31" s="3">
        <v>0</v>
      </c>
      <c r="G31" s="7">
        <f t="shared" si="9"/>
        <v>0</v>
      </c>
      <c r="H31" s="6">
        <f t="shared" si="7"/>
        <v>1</v>
      </c>
      <c r="I31" s="6">
        <v>0</v>
      </c>
      <c r="J31" s="1">
        <v>0</v>
      </c>
      <c r="K31" s="2"/>
      <c r="L31" s="9">
        <v>8</v>
      </c>
      <c r="M31" s="31">
        <v>516</v>
      </c>
      <c r="N31" s="11" t="s">
        <v>17</v>
      </c>
      <c r="O31" s="11" t="s">
        <v>18</v>
      </c>
      <c r="P31" s="1">
        <v>0</v>
      </c>
      <c r="Q31" s="3">
        <v>0</v>
      </c>
      <c r="R31" s="7">
        <f t="shared" si="10"/>
        <v>0</v>
      </c>
      <c r="S31" s="6">
        <f t="shared" si="8"/>
        <v>1</v>
      </c>
      <c r="T31" s="6">
        <v>0</v>
      </c>
      <c r="U31" s="24">
        <v>0</v>
      </c>
      <c r="V31" s="8"/>
    </row>
    <row r="32" spans="1:22">
      <c r="A32" s="33">
        <v>9</v>
      </c>
      <c r="B32" s="31">
        <v>518</v>
      </c>
      <c r="C32" s="10" t="s">
        <v>30</v>
      </c>
      <c r="D32" s="11" t="s">
        <v>51</v>
      </c>
      <c r="E32" s="1">
        <v>0</v>
      </c>
      <c r="F32" s="3">
        <v>0</v>
      </c>
      <c r="G32" s="7">
        <f t="shared" si="9"/>
        <v>0</v>
      </c>
      <c r="H32" s="6">
        <f t="shared" si="7"/>
        <v>1</v>
      </c>
      <c r="I32" s="6">
        <v>0</v>
      </c>
      <c r="J32" s="1">
        <v>0</v>
      </c>
      <c r="K32" s="2"/>
      <c r="L32" s="9">
        <v>9</v>
      </c>
      <c r="M32" s="31">
        <v>517</v>
      </c>
      <c r="N32" s="11" t="s">
        <v>19</v>
      </c>
      <c r="O32" s="11" t="s">
        <v>50</v>
      </c>
      <c r="P32" s="1">
        <v>0</v>
      </c>
      <c r="Q32" s="3">
        <v>0</v>
      </c>
      <c r="R32" s="7">
        <f t="shared" si="10"/>
        <v>0</v>
      </c>
      <c r="S32" s="6">
        <f t="shared" si="8"/>
        <v>1</v>
      </c>
      <c r="T32" s="6">
        <v>0</v>
      </c>
      <c r="U32" s="24">
        <v>0</v>
      </c>
      <c r="V32" s="8"/>
    </row>
    <row r="33" spans="1:22">
      <c r="A33" s="33"/>
      <c r="B33" s="31"/>
      <c r="C33" s="10"/>
      <c r="D33" s="11"/>
      <c r="E33" s="1">
        <v>0</v>
      </c>
      <c r="F33" s="3">
        <v>0</v>
      </c>
      <c r="G33" s="7">
        <f t="shared" si="9"/>
        <v>0</v>
      </c>
      <c r="H33" s="6">
        <f t="shared" si="7"/>
        <v>1</v>
      </c>
      <c r="I33" s="6">
        <v>0</v>
      </c>
      <c r="J33" s="1">
        <v>0</v>
      </c>
      <c r="K33" s="2"/>
      <c r="L33" s="9">
        <v>10</v>
      </c>
      <c r="M33" s="31">
        <v>518</v>
      </c>
      <c r="N33" s="11" t="s">
        <v>30</v>
      </c>
      <c r="O33" s="11" t="s">
        <v>51</v>
      </c>
      <c r="P33" s="1">
        <v>0</v>
      </c>
      <c r="Q33" s="3">
        <v>0</v>
      </c>
      <c r="R33" s="7">
        <f t="shared" si="10"/>
        <v>0</v>
      </c>
      <c r="S33" s="6">
        <f t="shared" si="8"/>
        <v>1</v>
      </c>
      <c r="T33" s="6">
        <v>0</v>
      </c>
      <c r="U33" s="24">
        <v>0</v>
      </c>
      <c r="V33" s="8"/>
    </row>
    <row r="34" spans="1:22">
      <c r="A34" s="33"/>
      <c r="B34" s="31"/>
      <c r="C34" s="10"/>
      <c r="D34" s="11"/>
      <c r="E34" s="1">
        <v>0</v>
      </c>
      <c r="F34" s="3">
        <v>0</v>
      </c>
      <c r="G34" s="7">
        <f t="shared" si="9"/>
        <v>0</v>
      </c>
      <c r="H34" s="6">
        <f t="shared" si="7"/>
        <v>1</v>
      </c>
      <c r="I34" s="6">
        <v>0</v>
      </c>
      <c r="J34" s="1">
        <v>0</v>
      </c>
      <c r="K34" s="2"/>
      <c r="L34" s="9"/>
      <c r="M34" s="31"/>
      <c r="N34" s="11"/>
      <c r="O34" s="11"/>
      <c r="P34" s="1">
        <v>0</v>
      </c>
      <c r="Q34" s="3">
        <v>0</v>
      </c>
      <c r="R34" s="7">
        <f t="shared" si="10"/>
        <v>0</v>
      </c>
      <c r="S34" s="6">
        <f t="shared" si="8"/>
        <v>1</v>
      </c>
      <c r="T34" s="6">
        <v>0</v>
      </c>
      <c r="U34" s="24">
        <v>0</v>
      </c>
      <c r="V34" s="8"/>
    </row>
    <row r="35" spans="1:22">
      <c r="A35" s="33"/>
      <c r="B35" s="31"/>
      <c r="C35" s="10"/>
      <c r="D35" s="11"/>
      <c r="E35" s="1">
        <v>0</v>
      </c>
      <c r="F35" s="3">
        <v>0</v>
      </c>
      <c r="G35" s="7">
        <f t="shared" si="9"/>
        <v>0</v>
      </c>
      <c r="H35" s="6">
        <f t="shared" si="7"/>
        <v>1</v>
      </c>
      <c r="I35" s="6">
        <v>0</v>
      </c>
      <c r="J35" s="1">
        <v>0</v>
      </c>
      <c r="K35" s="2"/>
      <c r="L35" s="9"/>
      <c r="M35" s="31"/>
      <c r="N35" s="11"/>
      <c r="O35" s="11"/>
      <c r="P35" s="1">
        <v>0</v>
      </c>
      <c r="Q35" s="3">
        <v>0</v>
      </c>
      <c r="R35" s="7">
        <f t="shared" si="10"/>
        <v>0</v>
      </c>
      <c r="S35" s="6">
        <f t="shared" si="8"/>
        <v>1</v>
      </c>
      <c r="T35" s="6">
        <v>0</v>
      </c>
      <c r="U35" s="24">
        <v>0</v>
      </c>
      <c r="V35" s="8"/>
    </row>
    <row r="36" spans="1:22">
      <c r="A36" s="33"/>
      <c r="B36" s="31"/>
      <c r="C36" s="10"/>
      <c r="D36" s="11"/>
      <c r="E36" s="1">
        <v>0</v>
      </c>
      <c r="F36" s="3">
        <v>0</v>
      </c>
      <c r="G36" s="7">
        <f t="shared" si="9"/>
        <v>0</v>
      </c>
      <c r="H36" s="6">
        <f t="shared" si="7"/>
        <v>1</v>
      </c>
      <c r="I36" s="6">
        <v>0</v>
      </c>
      <c r="J36" s="1">
        <v>0</v>
      </c>
      <c r="K36" s="2"/>
      <c r="L36" s="9"/>
      <c r="M36" s="31"/>
      <c r="N36" s="11"/>
      <c r="O36" s="11"/>
      <c r="P36" s="1">
        <v>0</v>
      </c>
      <c r="Q36" s="3">
        <v>0</v>
      </c>
      <c r="R36" s="7">
        <f t="shared" si="10"/>
        <v>0</v>
      </c>
      <c r="S36" s="6">
        <f t="shared" si="8"/>
        <v>1</v>
      </c>
      <c r="T36" s="6">
        <v>0</v>
      </c>
      <c r="U36" s="24">
        <v>0</v>
      </c>
      <c r="V36" s="8"/>
    </row>
    <row r="37" spans="1:22">
      <c r="A37" s="33"/>
      <c r="B37" s="31"/>
      <c r="C37" s="14"/>
      <c r="D37" s="14"/>
      <c r="E37" s="15">
        <v>0</v>
      </c>
      <c r="F37" s="16">
        <v>0</v>
      </c>
      <c r="G37" s="17">
        <f t="shared" si="9"/>
        <v>0</v>
      </c>
      <c r="H37" s="18">
        <f t="shared" si="7"/>
        <v>1</v>
      </c>
      <c r="I37" s="18">
        <v>0</v>
      </c>
      <c r="J37" s="15">
        <v>0</v>
      </c>
      <c r="K37" s="2"/>
      <c r="L37" s="9"/>
      <c r="M37" s="35"/>
      <c r="N37" s="14"/>
      <c r="O37" s="14"/>
      <c r="P37" s="15">
        <v>0</v>
      </c>
      <c r="Q37" s="16">
        <v>0</v>
      </c>
      <c r="R37" s="17">
        <f t="shared" si="10"/>
        <v>0</v>
      </c>
      <c r="S37" s="18">
        <f t="shared" si="8"/>
        <v>1</v>
      </c>
      <c r="T37" s="18">
        <v>0</v>
      </c>
      <c r="U37" s="25">
        <v>0</v>
      </c>
      <c r="V37" s="8"/>
    </row>
    <row r="38" spans="1:22">
      <c r="A38" s="33"/>
      <c r="B38" s="3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20"/>
      <c r="O38" s="20"/>
      <c r="P38" s="20"/>
      <c r="Q38" s="20"/>
      <c r="R38" s="20"/>
      <c r="S38" s="20"/>
      <c r="T38" s="21"/>
      <c r="U38" s="22"/>
      <c r="V38" s="20"/>
    </row>
  </sheetData>
  <sheetProtection selectLockedCells="1"/>
  <mergeCells count="4">
    <mergeCell ref="C1:J1"/>
    <mergeCell ref="N1:U1"/>
    <mergeCell ref="C22:J22"/>
    <mergeCell ref="N22:U22"/>
  </mergeCells>
  <pageMargins left="0.25" right="0.25" top="0.75" bottom="0.75" header="0.3" footer="0.3"/>
  <pageSetup scale="69" orientation="landscape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Turner</dc:creator>
  <cp:lastModifiedBy>Peter Cellitioci</cp:lastModifiedBy>
  <cp:lastPrinted>2014-05-25T17:27:04Z</cp:lastPrinted>
  <dcterms:created xsi:type="dcterms:W3CDTF">2013-05-26T14:22:02Z</dcterms:created>
  <dcterms:modified xsi:type="dcterms:W3CDTF">2014-05-25T22:55:23Z</dcterms:modified>
</cp:coreProperties>
</file>